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\Desktop\Documents\Расчеты ,Статьи, номативные акты\"/>
    </mc:Choice>
  </mc:AlternateContent>
  <xr:revisionPtr revIDLastSave="0" documentId="8_{78DE4D63-717D-491F-9C06-14793E2954D3}" xr6:coauthVersionLast="45" xr6:coauthVersionMax="45" xr10:uidLastSave="{00000000-0000-0000-0000-000000000000}"/>
  <bookViews>
    <workbookView xWindow="-120" yWindow="-120" windowWidth="29040" windowHeight="15840" xr2:uid="{823D8F0D-619C-4FFF-B408-8D35A0BD760F}"/>
  </bookViews>
  <sheets>
    <sheet name="КРСОИ_осн_ва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A40" i="1"/>
  <c r="E33" i="1"/>
  <c r="H28" i="1"/>
  <c r="E22" i="1"/>
  <c r="E14" i="1"/>
  <c r="A13" i="1"/>
  <c r="A14" i="1" s="1"/>
  <c r="E5" i="1"/>
  <c r="A41" i="1" s="1"/>
  <c r="D20" i="1" l="1"/>
  <c r="A21" i="1" s="1"/>
  <c r="A22" i="1" s="1"/>
  <c r="E26" i="1"/>
  <c r="A27" i="1" s="1"/>
  <c r="A28" i="1" s="1"/>
  <c r="A32" i="1" l="1"/>
  <c r="A33" i="1" s="1"/>
</calcChain>
</file>

<file path=xl/sharedStrings.xml><?xml version="1.0" encoding="utf-8"?>
<sst xmlns="http://schemas.openxmlformats.org/spreadsheetml/2006/main" count="65" uniqueCount="49">
  <si>
    <t>ООО "Репино"</t>
  </si>
  <si>
    <t>Расчет коммунального ресурса на содержание общего имущества ( КР СОИ ).</t>
  </si>
  <si>
    <t>Период:</t>
  </si>
  <si>
    <t>Адрес дома:</t>
  </si>
  <si>
    <t>ул.Зиповская 34 к.1</t>
  </si>
  <si>
    <t xml:space="preserve">Площадь жилых и  нежилых помещений:  </t>
  </si>
  <si>
    <t>кв.м.</t>
  </si>
  <si>
    <t>Площадь мест общего пользования для расчета воды и водоотведения:</t>
  </si>
  <si>
    <t>Площадь мест общего пользования для расчета электроэнергии:</t>
  </si>
  <si>
    <t>Квартира №</t>
  </si>
  <si>
    <t>Площадь квартиры:</t>
  </si>
  <si>
    <t xml:space="preserve">1. Горячее водоснабжение: формула расчета - ОДПУ отсутствует - норматив  </t>
  </si>
  <si>
    <t xml:space="preserve">куб.м на кв.метр на площадь мест общего пользования (Приказ РЭК  департамента цен и тарифов Краснодарского края от 18.05.2017 № 3/2017-нп, Приложение 2). </t>
  </si>
  <si>
    <t>куб.м. КР СОИ для всего дома</t>
  </si>
  <si>
    <t>куб.м. КР СОИ для помещения №</t>
  </si>
  <si>
    <t>2. Холодное водоснабжение: формула расчета: п.13. приложения N 2 к Постановлению Правительства РФ от 06.05.2011 N 354 "О предоставлении коммунальных услуг собственникам и пользователям помещений в многоквартирных домах и жилых домов"(настоящим Правилам Приходящийся на i-е жилое помещение (квартиру) или нежилое помещение объем (количество) горячей воды, газа, сточных вод и электрической энергии, предоставленный за расчетный период на общедомовые нужды в многоквартирном доме, оборудованном коллективным (общедомовым) прибором учета соответствующего вида коммунального ресурса, определяется по формуле 12:</t>
  </si>
  <si>
    <t>Показания ОДПУ:</t>
  </si>
  <si>
    <t>куб.м</t>
  </si>
  <si>
    <t>Суммарные показания счетчиков хол. водоснабжения в помещениях :</t>
  </si>
  <si>
    <t>Суммарные показания счетчиков гор. водоснабжения в помещениях :</t>
  </si>
  <si>
    <t>КР СОИ горячее водоснабжение:</t>
  </si>
  <si>
    <t>куб.м.</t>
  </si>
  <si>
    <t xml:space="preserve">3. Подогрев горячей воды: формула расчета - ОДПУ отсутствует - норматив  </t>
  </si>
  <si>
    <t xml:space="preserve"> Гкал на 1 куб. произведенной воды на КР СОИ  (Приказ РЭК  департамента цен и тарифов Краснодарского края от 31.08.2012 № 2/2012-нп, Приложение 5).</t>
  </si>
  <si>
    <t>Количество горячей воды для КР СОИ</t>
  </si>
  <si>
    <t>Гкал на подогрев горячей воды КР СОИ всего дома</t>
  </si>
  <si>
    <t>Гкал на подогрев горячей воды КР СОИ для помещения №</t>
  </si>
  <si>
    <t xml:space="preserve">4. Водоотведение: формула расчета - ОДПУ отсутствует - норматив  </t>
  </si>
  <si>
    <t>2. Электроэнергия: формула расчета: п.13. приложения N 2 к Постановлению Правительства РФ от 06.05.2011 N 354 "О предоставлении коммунальных услуг собственникам и пользователям помещений в многоквартирных домах и жилых домов"(настоящим Правилам Приходящийся на i-е жилое помещение (квартиру) или нежилое помещение объем (количество) горячей воды, газа, сточных вод и электрической энергии, предоставленный за расчетный период на общедомовые нужды в многоквартирном доме, оборудованном коллективным (общедомовым) прибором учета соответствующего вида коммунального ресурса, определяется по формуле 12:</t>
  </si>
  <si>
    <t>квт</t>
  </si>
  <si>
    <t>Суммарные показания счетчиков  электроэнергии  в помещениях :</t>
  </si>
  <si>
    <t>Для всех видов КР СОИ:</t>
  </si>
  <si>
    <t>Для начисления коммунального ресурса  применяется п.44 Постановления Правительства РФ от 06.05.2011 N 354 "О предоставлении коммунальных услуг собственникам и пользователям помещений в многоквартирных домах и жилых домов"(Правила):</t>
  </si>
  <si>
    <r>
      <t xml:space="preserve">44. Размер платы за коммунальную услугу, предоставленную на общедомовые нужды в случаях, установленных </t>
    </r>
    <r>
      <rPr>
        <sz val="11"/>
        <color rgb="FF0000FF"/>
        <rFont val="Times New Roman"/>
        <family val="1"/>
        <charset val="204"/>
      </rPr>
      <t>пунктом 40</t>
    </r>
    <r>
      <rPr>
        <sz val="11"/>
        <color theme="1"/>
        <rFont val="Times New Roman"/>
        <family val="1"/>
        <charset val="204"/>
      </rPr>
      <t xml:space="preserve"> настоящих Правил, в многоквартирном доме, оборудованном коллективным (общедомовым) прибором учета, за исключением коммунальной услуги по отоплению, определяется в соответствии с </t>
    </r>
    <r>
      <rPr>
        <sz val="11"/>
        <color rgb="FF0000FF"/>
        <rFont val="Times New Roman"/>
        <family val="1"/>
        <charset val="204"/>
      </rPr>
      <t>формулой 10</t>
    </r>
    <r>
      <rPr>
        <sz val="11"/>
        <color theme="1"/>
        <rFont val="Times New Roman"/>
        <family val="1"/>
        <charset val="204"/>
      </rPr>
      <t xml:space="preserve"> приложения N 2 к настоящим Правилам.</t>
    </r>
  </si>
  <si>
    <r>
      <t xml:space="preserve">10. Размер платы за коммунальную услугу, предоставленную на общедомовые нужды в многоквартирном доме, для i-го жилого помещения (квартиры) или нежилого помещения согласно </t>
    </r>
    <r>
      <rPr>
        <sz val="11"/>
        <color rgb="FF0000FF"/>
        <rFont val="Times New Roman"/>
        <family val="1"/>
        <charset val="204"/>
      </rPr>
      <t>пунктам 44</t>
    </r>
    <r>
      <rPr>
        <sz val="11"/>
        <color theme="1"/>
        <rFont val="Times New Roman"/>
        <family val="1"/>
        <charset val="204"/>
      </rPr>
      <t xml:space="preserve"> - </t>
    </r>
    <r>
      <rPr>
        <sz val="11"/>
        <color rgb="FF0000FF"/>
        <rFont val="Times New Roman"/>
        <family val="1"/>
        <charset val="204"/>
      </rPr>
      <t>48</t>
    </r>
    <r>
      <rPr>
        <sz val="11"/>
        <color theme="1"/>
        <rFont val="Times New Roman"/>
        <family val="1"/>
        <charset val="204"/>
      </rPr>
      <t xml:space="preserve"> Правил определяется по формуле 10:</t>
    </r>
  </si>
  <si>
    <t>где:</t>
  </si>
  <si>
    <t xml:space="preserve">         - объем (количество) коммунального ресурса, предоставленный за расчетный период на общедомовые нужды в многоквартирном доме и приходящийся на i-е жилое помещение (квартиру) или нежилое помещение;</t>
  </si>
  <si>
    <r>
      <t>T</t>
    </r>
    <r>
      <rPr>
        <vertAlign val="superscript"/>
        <sz val="11"/>
        <color theme="1"/>
        <rFont val="Times New Roman"/>
        <family val="1"/>
        <charset val="204"/>
      </rPr>
      <t>кр</t>
    </r>
    <r>
      <rPr>
        <sz val="11"/>
        <color theme="1"/>
        <rFont val="Times New Roman"/>
        <family val="1"/>
        <charset val="204"/>
      </rPr>
      <t xml:space="preserve"> - тариф на соответствующий коммунальный ресурс, установленный в соответствии с законодательством Российской Федерации.</t>
    </r>
  </si>
  <si>
    <t>Основание для начисления:</t>
  </si>
  <si>
    <t>Начисление платы за коммунальные ресурсы на содержание общего имущества (КР СОИ) производится на основании п.9.1 ст.156. «Размер платы за жилое помещение» Жилищного кодекса Российской Федерации:</t>
  </si>
  <si>
    <t>«9.1. Плата за содержание жилого помещения включает в себя плату за коммунальные ресурсы, потребляемые при использовании и содержании общего имущества в многоквартирном доме, при условии, что конструктивные особенности многоквартирного дома предусматривают возможность потребления соответствующего вида коммунальных ресурсов при содержании общего имущества, определяемую в порядке, установленном Правительством Российской Федерации.»</t>
  </si>
  <si>
    <t>Размер платы за коммунальные ресурсы определен на основании п.9.2 ст.156. «Размер платы за жилое помещение» Жилищного кодекса Российской Федерации:</t>
  </si>
  <si>
    <t xml:space="preserve">«9.2. Размер расходов граждан и организаций в составе платы за содержание жилого помещения в многоквартирном доме на оплату коммунальных ресурсов, потребляемых при использовании и содержании общего имущества в многоквартирном доме, определяется при наличии коллективного (общедомового) прибора учета исходя из норматива потребления соответствующего вида коммунальных ресурсов, потребляемых при использовании и содержании общего имущества в многоквартирном доме, который утверждается органами государственной власти субъектов Российской Федерации в порядке, установленном Правительством Российской Федерации, по тарифам, установленным органами государственной власти субъектов Российской Федерации, с проведением перерасчета размера таких расходов исходя из показаний коллективного (общедомового) прибора учета в порядке, установленном Правительством Российской Федерации. </t>
  </si>
  <si>
    <t>Исключения составляют случай оснащения многоквартирного дома автоматизированной информационно-измерительной системой учета потребления коммунальных ресурсов и коммунальных услуг, при котором размер расходов граждан и организаций в составе платы за содержание жилого помещения в многоквартирном доме на оплату коммунальных ресурсов, потребляемых при использовании и содержании общего имущества в многоквартирном доме, определяется исходя из показаний этой системы учета при условии обеспечения этой системой учета возможности одномоментного снятия показаний, а также случаи принятия на общем собрании собственников помещений в многоквартирном доме решения об определении размера расходов граждан и организаций в составе платы за содержание жилого помещения в многоквартирном доме на оплату коммунальных ресурсов, потребляемых при использовании и содержании общего имущества в многоквартирном доме:</t>
  </si>
  <si>
    <t>1) исходя из среднемесячного объема потребления коммунальных ресурсов, потребляемых при использовании и содержании общего имущества в многоквартирном доме, с проведением перерасчета размера таких расходов исходя из показаний коллективного (общедомового) прибора учета в порядке, установленном Правительством Российской Федерации;</t>
  </si>
  <si>
    <t>2) исходя из объема потребления коммунальных ресурсов, определяемого по показаниям коллективного (общедомового) прибора учета, по тарифам, установленным органами государственной власти субъектов Российской Федерации.»</t>
  </si>
  <si>
    <t xml:space="preserve">            В доме ул. Зиповская 34 к.1  Решением общего собрания №1 от 20.10.2018г. от 30.06.2017 общего собрания, п. 6 принято решение о распределении коммунальных ресурсов на содержание общего имущества (КР СОИ) по фактическому потреблению. )</t>
  </si>
  <si>
    <t>Исп. Фищенко Н.В. _________________</t>
  </si>
  <si>
    <t>861 215 08 41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</si>
</sst>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9]mmmm\ yyyy;@"/>
    <numFmt numFmtId="165" formatCode="_-* #,##0.0_-;\-* #,##0.0_-;_-* &quot;-&quot;??_-;_-@_-"/>
    <numFmt numFmtId="166" formatCode="0.0000"/>
    <numFmt numFmtId="167" formatCode="0.0"/>
    <numFmt numFmtId="168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2" fontId="4" fillId="0" borderId="0" xfId="0" applyNumberFormat="1" applyFont="1"/>
    <xf numFmtId="166" fontId="4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167" fontId="4" fillId="0" borderId="0" xfId="0" applyNumberFormat="1" applyFont="1"/>
    <xf numFmtId="168" fontId="3" fillId="0" borderId="0" xfId="1" applyNumberFormat="1" applyFont="1"/>
    <xf numFmtId="0" fontId="3" fillId="0" borderId="0" xfId="0" applyFont="1" applyAlignment="1">
      <alignment horizontal="left"/>
    </xf>
    <xf numFmtId="168" fontId="4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117</xdr:rowOff>
    </xdr:from>
    <xdr:to>
      <xdr:col>5</xdr:col>
      <xdr:colOff>304292</xdr:colOff>
      <xdr:row>15</xdr:row>
      <xdr:rowOff>417439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B8B0E00-023E-462E-9784-4999B257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7792"/>
          <a:ext cx="3809492" cy="41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1350817</xdr:rowOff>
    </xdr:from>
    <xdr:to>
      <xdr:col>5</xdr:col>
      <xdr:colOff>304292</xdr:colOff>
      <xdr:row>36</xdr:row>
      <xdr:rowOff>183526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A91360-CF53-48C3-A300-D957BD99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3792"/>
          <a:ext cx="3809492" cy="37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45</xdr:row>
      <xdr:rowOff>835603</xdr:rowOff>
    </xdr:from>
    <xdr:to>
      <xdr:col>1</xdr:col>
      <xdr:colOff>362586</xdr:colOff>
      <xdr:row>46</xdr:row>
      <xdr:rowOff>251338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A2E192E-9C98-4026-9877-81B88B15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618153"/>
          <a:ext cx="1086485" cy="25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25977</xdr:colOff>
      <xdr:row>48</xdr:row>
      <xdr:rowOff>25976</xdr:rowOff>
    </xdr:from>
    <xdr:to>
      <xdr:col>0</xdr:col>
      <xdr:colOff>348925</xdr:colOff>
      <xdr:row>48</xdr:row>
      <xdr:rowOff>281643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FA0D2AF-74E6-468A-81C3-E30431E1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" y="14170601"/>
          <a:ext cx="322948" cy="25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7C1D-42B5-4736-A351-19B9AD1C179A}">
  <sheetPr>
    <pageSetUpPr fitToPage="1"/>
  </sheetPr>
  <dimension ref="A1:I63"/>
  <sheetViews>
    <sheetView tabSelected="1" topLeftCell="A31" zoomScale="110" zoomScaleNormal="110" workbookViewId="0">
      <selection activeCell="A44" sqref="A44:I44"/>
    </sheetView>
  </sheetViews>
  <sheetFormatPr defaultRowHeight="15" x14ac:dyDescent="0.25"/>
  <cols>
    <col min="1" max="1" width="10.85546875" style="1" bestFit="1" customWidth="1"/>
    <col min="2" max="2" width="12.5703125" style="1" customWidth="1"/>
    <col min="3" max="3" width="10.85546875" style="1" bestFit="1" customWidth="1"/>
    <col min="4" max="6" width="9.140625" style="1"/>
    <col min="7" max="7" width="9.42578125" style="1" customWidth="1"/>
    <col min="8" max="8" width="10.85546875" style="1" customWidth="1"/>
    <col min="9" max="9" width="10.140625" style="1" customWidth="1"/>
    <col min="10" max="16384" width="9.14062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  <c r="B3" s="2">
        <v>43800</v>
      </c>
    </row>
    <row r="4" spans="1:9" x14ac:dyDescent="0.25">
      <c r="A4" s="1" t="s">
        <v>3</v>
      </c>
      <c r="C4" s="3" t="s">
        <v>4</v>
      </c>
    </row>
    <row r="5" spans="1:9" x14ac:dyDescent="0.25">
      <c r="A5" s="1" t="s">
        <v>5</v>
      </c>
      <c r="E5" s="3">
        <f>8175.8+10352.3</f>
        <v>18528.099999999999</v>
      </c>
      <c r="F5" s="1" t="s">
        <v>6</v>
      </c>
    </row>
    <row r="6" spans="1:9" x14ac:dyDescent="0.25">
      <c r="A6" s="1" t="s">
        <v>7</v>
      </c>
      <c r="H6" s="4">
        <v>2721.1</v>
      </c>
      <c r="I6" s="1" t="s">
        <v>6</v>
      </c>
    </row>
    <row r="7" spans="1:9" x14ac:dyDescent="0.25">
      <c r="A7" s="1" t="s">
        <v>8</v>
      </c>
      <c r="H7" s="4">
        <v>7971.5</v>
      </c>
      <c r="I7" s="1" t="s">
        <v>6</v>
      </c>
    </row>
    <row r="8" spans="1:9" x14ac:dyDescent="0.25">
      <c r="A8" s="1" t="s">
        <v>9</v>
      </c>
      <c r="C8" s="5">
        <v>70</v>
      </c>
      <c r="D8" s="1" t="s">
        <v>6</v>
      </c>
    </row>
    <row r="9" spans="1:9" x14ac:dyDescent="0.25">
      <c r="A9" s="1" t="s">
        <v>10</v>
      </c>
      <c r="C9" s="5">
        <v>38.1</v>
      </c>
      <c r="D9" s="1" t="s">
        <v>6</v>
      </c>
    </row>
    <row r="11" spans="1:9" ht="15.75" customHeight="1" x14ac:dyDescent="0.25">
      <c r="A11" s="1" t="s">
        <v>11</v>
      </c>
    </row>
    <row r="12" spans="1:9" ht="30" customHeight="1" x14ac:dyDescent="0.25">
      <c r="A12" s="3">
        <v>2.1999999999999999E-2</v>
      </c>
      <c r="B12" s="6" t="s">
        <v>12</v>
      </c>
      <c r="C12" s="6"/>
      <c r="D12" s="6"/>
      <c r="E12" s="6"/>
      <c r="F12" s="6"/>
      <c r="G12" s="6"/>
      <c r="H12" s="6"/>
      <c r="I12" s="6"/>
    </row>
    <row r="13" spans="1:9" x14ac:dyDescent="0.25">
      <c r="A13" s="7">
        <f>ROUND(H6*A12,1)</f>
        <v>59.9</v>
      </c>
      <c r="B13" s="1" t="s">
        <v>13</v>
      </c>
    </row>
    <row r="14" spans="1:9" x14ac:dyDescent="0.25">
      <c r="A14" s="8">
        <f>A13/E5*C9</f>
        <v>0.12317452949843752</v>
      </c>
      <c r="B14" s="1" t="s">
        <v>14</v>
      </c>
      <c r="E14" s="9">
        <f>C8</f>
        <v>70</v>
      </c>
    </row>
    <row r="15" spans="1:9" ht="109.5" customHeight="1" x14ac:dyDescent="0.25">
      <c r="A15" s="6" t="s">
        <v>15</v>
      </c>
      <c r="B15" s="6"/>
      <c r="C15" s="6"/>
      <c r="D15" s="6"/>
      <c r="E15" s="6"/>
      <c r="F15" s="6"/>
      <c r="G15" s="6"/>
      <c r="H15" s="6"/>
      <c r="I15" s="6"/>
    </row>
    <row r="16" spans="1:9" ht="38.25" customHeight="1" x14ac:dyDescent="0.25"/>
    <row r="17" spans="1:9" x14ac:dyDescent="0.25">
      <c r="A17" s="1" t="s">
        <v>16</v>
      </c>
      <c r="C17" s="5">
        <v>1276</v>
      </c>
      <c r="D17" s="1" t="s">
        <v>17</v>
      </c>
    </row>
    <row r="18" spans="1:9" x14ac:dyDescent="0.25">
      <c r="A18" s="1" t="s">
        <v>18</v>
      </c>
      <c r="H18" s="5">
        <v>738</v>
      </c>
      <c r="I18" s="1" t="s">
        <v>17</v>
      </c>
    </row>
    <row r="19" spans="1:9" x14ac:dyDescent="0.25">
      <c r="A19" s="1" t="s">
        <v>19</v>
      </c>
      <c r="H19" s="5">
        <v>464</v>
      </c>
      <c r="I19" s="1" t="s">
        <v>17</v>
      </c>
    </row>
    <row r="20" spans="1:9" x14ac:dyDescent="0.25">
      <c r="A20" s="1" t="s">
        <v>20</v>
      </c>
      <c r="D20" s="10">
        <f>A13</f>
        <v>59.9</v>
      </c>
      <c r="E20" s="1" t="s">
        <v>21</v>
      </c>
    </row>
    <row r="21" spans="1:9" x14ac:dyDescent="0.25">
      <c r="A21" s="11">
        <f>C17-H18-H19-D20</f>
        <v>14.100000000000001</v>
      </c>
      <c r="B21" s="1" t="s">
        <v>13</v>
      </c>
    </row>
    <row r="22" spans="1:9" x14ac:dyDescent="0.25">
      <c r="A22" s="8">
        <f>A21/E5*C9</f>
        <v>2.8994338329348404E-2</v>
      </c>
      <c r="B22" s="1" t="s">
        <v>14</v>
      </c>
      <c r="E22" s="9">
        <f>C8</f>
        <v>70</v>
      </c>
    </row>
    <row r="24" spans="1:9" x14ac:dyDescent="0.25">
      <c r="A24" s="1" t="s">
        <v>22</v>
      </c>
    </row>
    <row r="25" spans="1:9" ht="30" customHeight="1" x14ac:dyDescent="0.25">
      <c r="A25" s="3">
        <v>6.0999999999999999E-2</v>
      </c>
      <c r="B25" s="12" t="s">
        <v>23</v>
      </c>
      <c r="C25" s="12"/>
      <c r="D25" s="12"/>
      <c r="E25" s="12"/>
      <c r="F25" s="12"/>
      <c r="G25" s="12"/>
      <c r="H25" s="12"/>
      <c r="I25" s="12"/>
    </row>
    <row r="26" spans="1:9" ht="20.25" customHeight="1" x14ac:dyDescent="0.25">
      <c r="A26" s="1" t="s">
        <v>24</v>
      </c>
      <c r="E26" s="11">
        <f>A13</f>
        <v>59.9</v>
      </c>
      <c r="F26" s="1" t="s">
        <v>17</v>
      </c>
    </row>
    <row r="27" spans="1:9" x14ac:dyDescent="0.25">
      <c r="A27" s="13">
        <f>E26*A25</f>
        <v>3.6538999999999997</v>
      </c>
      <c r="B27" s="1" t="s">
        <v>25</v>
      </c>
    </row>
    <row r="28" spans="1:9" x14ac:dyDescent="0.25">
      <c r="A28" s="8">
        <f>A27/E5*C9</f>
        <v>7.5136462994046882E-3</v>
      </c>
      <c r="B28" s="1" t="s">
        <v>26</v>
      </c>
      <c r="H28" s="9">
        <f>C8</f>
        <v>70</v>
      </c>
    </row>
    <row r="30" spans="1:9" x14ac:dyDescent="0.25">
      <c r="A30" s="1" t="s">
        <v>27</v>
      </c>
    </row>
    <row r="31" spans="1:9" ht="30" customHeight="1" x14ac:dyDescent="0.25">
      <c r="A31" s="3">
        <v>4.3999999999999997E-2</v>
      </c>
      <c r="B31" s="6" t="s">
        <v>12</v>
      </c>
      <c r="C31" s="6"/>
      <c r="D31" s="6"/>
      <c r="E31" s="6"/>
      <c r="F31" s="6"/>
      <c r="G31" s="6"/>
      <c r="H31" s="6"/>
      <c r="I31" s="6"/>
    </row>
    <row r="32" spans="1:9" x14ac:dyDescent="0.25">
      <c r="A32" s="7">
        <f>A13+A21</f>
        <v>74</v>
      </c>
      <c r="B32" s="1" t="s">
        <v>13</v>
      </c>
    </row>
    <row r="33" spans="1:9" x14ac:dyDescent="0.25">
      <c r="A33" s="8">
        <f>A32/E5*C9</f>
        <v>0.15216886782778594</v>
      </c>
      <c r="B33" s="1" t="s">
        <v>14</v>
      </c>
      <c r="E33" s="9">
        <f>C8</f>
        <v>70</v>
      </c>
    </row>
    <row r="35" spans="1:9" ht="102" customHeight="1" x14ac:dyDescent="0.25">
      <c r="A35" s="6" t="s">
        <v>28</v>
      </c>
      <c r="B35" s="6"/>
      <c r="C35" s="6"/>
      <c r="D35" s="6"/>
      <c r="E35" s="6"/>
      <c r="F35" s="6"/>
      <c r="G35" s="6"/>
      <c r="H35" s="6"/>
      <c r="I35" s="6"/>
    </row>
    <row r="38" spans="1:9" ht="19.5" customHeight="1" x14ac:dyDescent="0.25">
      <c r="A38" s="1" t="s">
        <v>16</v>
      </c>
      <c r="C38" s="14">
        <v>36364</v>
      </c>
      <c r="D38" s="1" t="s">
        <v>29</v>
      </c>
    </row>
    <row r="39" spans="1:9" x14ac:dyDescent="0.25">
      <c r="A39" s="1" t="s">
        <v>30</v>
      </c>
      <c r="G39" s="15">
        <v>23842</v>
      </c>
      <c r="H39" s="1" t="s">
        <v>17</v>
      </c>
    </row>
    <row r="40" spans="1:9" x14ac:dyDescent="0.25">
      <c r="A40" s="16">
        <f>C38-G39</f>
        <v>12522</v>
      </c>
      <c r="B40" s="1" t="s">
        <v>13</v>
      </c>
    </row>
    <row r="41" spans="1:9" x14ac:dyDescent="0.25">
      <c r="A41" s="8">
        <f>A40/E5*C9</f>
        <v>25.749440039723449</v>
      </c>
      <c r="B41" s="1" t="s">
        <v>14</v>
      </c>
      <c r="E41" s="9">
        <f>C8</f>
        <v>70</v>
      </c>
    </row>
    <row r="42" spans="1:9" x14ac:dyDescent="0.25">
      <c r="A42" s="8"/>
      <c r="E42" s="9"/>
    </row>
    <row r="43" spans="1:9" x14ac:dyDescent="0.25">
      <c r="A43" s="17" t="s">
        <v>31</v>
      </c>
    </row>
    <row r="44" spans="1:9" ht="49.5" customHeight="1" x14ac:dyDescent="0.25">
      <c r="A44" s="12" t="s">
        <v>32</v>
      </c>
      <c r="B44" s="12"/>
      <c r="C44" s="12"/>
      <c r="D44" s="12"/>
      <c r="E44" s="12"/>
      <c r="F44" s="12"/>
      <c r="G44" s="12"/>
      <c r="H44" s="12"/>
      <c r="I44" s="12"/>
    </row>
    <row r="45" spans="1:9" s="9" customFormat="1" ht="66" customHeight="1" x14ac:dyDescent="0.25">
      <c r="A45" s="12" t="s">
        <v>33</v>
      </c>
      <c r="B45" s="12"/>
      <c r="C45" s="12"/>
      <c r="D45" s="12"/>
      <c r="E45" s="12"/>
      <c r="F45" s="12"/>
      <c r="G45" s="12"/>
      <c r="H45" s="12"/>
      <c r="I45" s="12"/>
    </row>
    <row r="46" spans="1:9" s="9" customFormat="1" ht="51.75" customHeight="1" x14ac:dyDescent="0.25">
      <c r="A46" s="12" t="s">
        <v>34</v>
      </c>
      <c r="B46" s="12"/>
      <c r="C46" s="12"/>
      <c r="D46" s="12"/>
      <c r="E46" s="12"/>
      <c r="F46" s="12"/>
      <c r="G46" s="12"/>
      <c r="H46" s="12"/>
      <c r="I46" s="12"/>
    </row>
    <row r="47" spans="1:9" ht="24.75" customHeight="1" x14ac:dyDescent="0.25">
      <c r="A47" s="18"/>
    </row>
    <row r="48" spans="1:9" ht="16.5" customHeight="1" x14ac:dyDescent="0.25">
      <c r="A48" s="18" t="s">
        <v>35</v>
      </c>
    </row>
    <row r="49" spans="1:9" s="19" customFormat="1" ht="51.75" customHeight="1" x14ac:dyDescent="0.25">
      <c r="A49" s="12" t="s">
        <v>36</v>
      </c>
      <c r="B49" s="12"/>
      <c r="C49" s="12"/>
      <c r="D49" s="12"/>
      <c r="E49" s="12"/>
      <c r="F49" s="12"/>
      <c r="G49" s="12"/>
      <c r="H49" s="12"/>
      <c r="I49" s="12"/>
    </row>
    <row r="50" spans="1:9" s="19" customFormat="1" ht="32.25" customHeight="1" x14ac:dyDescent="0.25">
      <c r="A50" s="12" t="s">
        <v>37</v>
      </c>
      <c r="B50" s="12"/>
      <c r="C50" s="12"/>
      <c r="D50" s="12"/>
      <c r="E50" s="12"/>
      <c r="F50" s="12"/>
      <c r="G50" s="12"/>
      <c r="H50" s="12"/>
      <c r="I50" s="12"/>
    </row>
    <row r="52" spans="1:9" x14ac:dyDescent="0.25">
      <c r="A52" s="17" t="s">
        <v>38</v>
      </c>
    </row>
    <row r="53" spans="1:9" s="20" customFormat="1" ht="42.75" customHeight="1" x14ac:dyDescent="0.25">
      <c r="A53" s="12" t="s">
        <v>39</v>
      </c>
      <c r="B53" s="12"/>
      <c r="C53" s="12"/>
      <c r="D53" s="12"/>
      <c r="E53" s="12"/>
      <c r="F53" s="12"/>
      <c r="G53" s="12"/>
      <c r="H53" s="12"/>
      <c r="I53" s="12"/>
    </row>
    <row r="54" spans="1:9" s="20" customFormat="1" ht="70.5" customHeight="1" x14ac:dyDescent="0.25">
      <c r="A54" s="12" t="s">
        <v>40</v>
      </c>
      <c r="B54" s="12"/>
      <c r="C54" s="12"/>
      <c r="D54" s="12"/>
      <c r="E54" s="12"/>
      <c r="F54" s="12"/>
      <c r="G54" s="12"/>
      <c r="H54" s="12"/>
      <c r="I54" s="12"/>
    </row>
    <row r="55" spans="1:9" s="20" customFormat="1" ht="26.25" customHeight="1" x14ac:dyDescent="0.25">
      <c r="A55" s="12" t="s">
        <v>41</v>
      </c>
      <c r="B55" s="12"/>
      <c r="C55" s="12"/>
      <c r="D55" s="12"/>
      <c r="E55" s="12"/>
      <c r="F55" s="12"/>
      <c r="G55" s="12"/>
      <c r="H55" s="12"/>
      <c r="I55" s="12"/>
    </row>
    <row r="56" spans="1:9" s="20" customFormat="1" ht="146.25" customHeight="1" x14ac:dyDescent="0.25">
      <c r="A56" s="12" t="s">
        <v>42</v>
      </c>
      <c r="B56" s="12"/>
      <c r="C56" s="12"/>
      <c r="D56" s="12"/>
      <c r="E56" s="12"/>
      <c r="F56" s="12"/>
      <c r="G56" s="12"/>
      <c r="H56" s="12"/>
      <c r="I56" s="12"/>
    </row>
    <row r="57" spans="1:9" s="20" customFormat="1" ht="160.5" customHeight="1" x14ac:dyDescent="0.25">
      <c r="A57" s="12" t="s">
        <v>43</v>
      </c>
      <c r="B57" s="12"/>
      <c r="C57" s="12"/>
      <c r="D57" s="12"/>
      <c r="E57" s="12"/>
      <c r="F57" s="12"/>
      <c r="G57" s="12"/>
      <c r="H57" s="12"/>
      <c r="I57" s="12"/>
    </row>
    <row r="58" spans="1:9" s="20" customFormat="1" ht="62.25" customHeight="1" x14ac:dyDescent="0.25">
      <c r="A58" s="12" t="s">
        <v>44</v>
      </c>
      <c r="B58" s="12"/>
      <c r="C58" s="12"/>
      <c r="D58" s="12"/>
      <c r="E58" s="12"/>
      <c r="F58" s="12"/>
      <c r="G58" s="12"/>
      <c r="H58" s="12"/>
      <c r="I58" s="12"/>
    </row>
    <row r="59" spans="1:9" s="20" customFormat="1" ht="45" customHeight="1" x14ac:dyDescent="0.25">
      <c r="A59" s="12" t="s">
        <v>45</v>
      </c>
      <c r="B59" s="12"/>
      <c r="C59" s="12"/>
      <c r="D59" s="12"/>
      <c r="E59" s="12"/>
      <c r="F59" s="12"/>
      <c r="G59" s="12"/>
      <c r="H59" s="12"/>
      <c r="I59" s="12"/>
    </row>
    <row r="60" spans="1:9" ht="50.25" customHeight="1" x14ac:dyDescent="0.25">
      <c r="A60" s="21" t="s">
        <v>46</v>
      </c>
      <c r="B60" s="21"/>
      <c r="C60" s="21"/>
      <c r="D60" s="21"/>
      <c r="E60" s="21"/>
      <c r="F60" s="21"/>
      <c r="G60" s="21"/>
      <c r="H60" s="21"/>
      <c r="I60" s="21"/>
    </row>
    <row r="62" spans="1:9" x14ac:dyDescent="0.25">
      <c r="A62" s="1" t="s">
        <v>47</v>
      </c>
    </row>
    <row r="63" spans="1:9" x14ac:dyDescent="0.25">
      <c r="A63" s="1" t="s">
        <v>48</v>
      </c>
    </row>
  </sheetData>
  <mergeCells count="18">
    <mergeCell ref="A55:I55"/>
    <mergeCell ref="A56:I56"/>
    <mergeCell ref="A57:I57"/>
    <mergeCell ref="A58:I58"/>
    <mergeCell ref="A59:I59"/>
    <mergeCell ref="A60:I60"/>
    <mergeCell ref="A45:I45"/>
    <mergeCell ref="A46:I46"/>
    <mergeCell ref="A49:I49"/>
    <mergeCell ref="A50:I50"/>
    <mergeCell ref="A53:I53"/>
    <mergeCell ref="A54:I54"/>
    <mergeCell ref="B12:I12"/>
    <mergeCell ref="A15:I15"/>
    <mergeCell ref="B25:I25"/>
    <mergeCell ref="B31:I31"/>
    <mergeCell ref="A35:I35"/>
    <mergeCell ref="A44:I44"/>
  </mergeCells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КРСОИ_осн_вар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</cp:lastModifiedBy>
  <dcterms:created xsi:type="dcterms:W3CDTF">2020-01-21T13:11:30Z</dcterms:created>
  <dcterms:modified xsi:type="dcterms:W3CDTF">2020-01-21T13:14:12Z</dcterms:modified>
</cp:coreProperties>
</file>